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onParmley\Dropbox (Ashington TC)\Ashington TC Team Folder\ATC WEBSITE\Finance\Schedule of Payments\2021-22\"/>
    </mc:Choice>
  </mc:AlternateContent>
  <xr:revisionPtr revIDLastSave="0" documentId="8_{5A67D63C-07B7-4844-92C7-E7E00D1F4DAB}" xr6:coauthVersionLast="47" xr6:coauthVersionMax="47" xr10:uidLastSave="{00000000-0000-0000-0000-000000000000}"/>
  <bookViews>
    <workbookView xWindow="-108" yWindow="-108" windowWidth="23256" windowHeight="12576" xr2:uid="{F2BF2891-A728-45C5-A963-E924730F51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0" i="1" l="1"/>
  <c r="G80" i="1"/>
  <c r="I79" i="1"/>
  <c r="I78" i="1"/>
  <c r="I77" i="1"/>
  <c r="I76" i="1"/>
  <c r="I75" i="1"/>
  <c r="I74" i="1"/>
  <c r="I73" i="1"/>
  <c r="I72" i="1"/>
  <c r="I71" i="1"/>
  <c r="I70" i="1"/>
  <c r="I69" i="1"/>
  <c r="H67" i="1"/>
  <c r="G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80" i="1" l="1"/>
  <c r="I67" i="1"/>
</calcChain>
</file>

<file path=xl/sharedStrings.xml><?xml version="1.0" encoding="utf-8"?>
<sst xmlns="http://schemas.openxmlformats.org/spreadsheetml/2006/main" count="160" uniqueCount="113">
  <si>
    <t>AGENDA ITEM 6          APPENDIX 2</t>
  </si>
  <si>
    <t>SCHEDULE OF PAYMENTS FOR THE PERIOD  16 FEBRUARY - 23 APRIL 2021</t>
  </si>
  <si>
    <t>DATE</t>
  </si>
  <si>
    <t>VOUCHER NUMBER</t>
  </si>
  <si>
    <t>CHEQUE NUMBER</t>
  </si>
  <si>
    <t>INVOICE  NUMBER/S</t>
  </si>
  <si>
    <t xml:space="preserve">PAYEE </t>
  </si>
  <si>
    <t>SUB-TOTAL</t>
  </si>
  <si>
    <t xml:space="preserve">VAT </t>
  </si>
  <si>
    <t>TOTAL</t>
  </si>
  <si>
    <t>£</t>
  </si>
  <si>
    <t>-</t>
  </si>
  <si>
    <t>Direct Debit</t>
  </si>
  <si>
    <t>Bank Statement 157</t>
  </si>
  <si>
    <t>Vodafone Ltd (Email - Business Line)</t>
  </si>
  <si>
    <t>Alphera Financial (NSO Vehicle Finance)</t>
  </si>
  <si>
    <t>7390153286A</t>
  </si>
  <si>
    <t>City of Bradford Metropolitan District Council (Festive Lighting 2020)</t>
  </si>
  <si>
    <t>KOMPAN Scotland Ltd (Play Equipment - Paddock Wood Play Area)</t>
  </si>
  <si>
    <t>J Parker Dutch Bulbs (Wholesale) Ltd (Bulbs/Flora)</t>
  </si>
  <si>
    <t>Reay Security Ltd (CCTV Town Centre - February 2021)</t>
  </si>
  <si>
    <t>Advance Northumberland Commercial Ltd (February 2021 - Green Lane Unit)</t>
  </si>
  <si>
    <t>Advance Northumberland Commercial Ltd (Green Lane Unit - Insurance Premium)</t>
  </si>
  <si>
    <t>Opus Energy Ltd (Electric Charges - January 2021 - Green Lane Unit)</t>
  </si>
  <si>
    <t>Northumberland County Council (NS Partnership Agreement)</t>
  </si>
  <si>
    <t>Northumberland County Council (ATC Vehicle - Fuel)</t>
  </si>
  <si>
    <t>Northumberland County Council (Payroll Costs - February 2021)</t>
  </si>
  <si>
    <t>Drummonds Central Ltd (Website &amp; Hosting Fee)</t>
  </si>
  <si>
    <t>Viking Payments (Printing &amp; Stationery)</t>
  </si>
  <si>
    <t>Altodigital Networks Ltd (Photocopying Charges)</t>
  </si>
  <si>
    <t>ICO00015891123</t>
  </si>
  <si>
    <t>The Information Commissioner (Data Protection Fee - GDPR Renewal)</t>
  </si>
  <si>
    <t>Opus Energy Ltd (Electric Charges - February 2021 - Green Lane Unit)</t>
  </si>
  <si>
    <t>F&amp;GP 23/02/2021</t>
  </si>
  <si>
    <t>Ashington Learning Partnership (Grant/Donation)</t>
  </si>
  <si>
    <t>Northumberland CE Academy (James Knott Campus - Grant/Donation - Env.Project)</t>
  </si>
  <si>
    <t>Anglian Water Business National (Water Charges - Nursery Park Allotment Site)</t>
  </si>
  <si>
    <t>S199B</t>
  </si>
  <si>
    <t>Green Lane Allotments (NSALG Membership 2021)</t>
  </si>
  <si>
    <t>S.Humphrey (Locational Map - Entrance Features Planning Applications)</t>
  </si>
  <si>
    <t>R.Timson (RHS Exam Fees)</t>
  </si>
  <si>
    <t>M.Slaughter (Zoom Subscription - ATC Council Leader)</t>
  </si>
  <si>
    <t>Society of Local Council Clerks (M.Slaughter - Membership Fees 2021)</t>
  </si>
  <si>
    <t>ORD507695</t>
  </si>
  <si>
    <t>Society of Local Council Clerks (Local Council Administration Update 12th Edition)</t>
  </si>
  <si>
    <t>S11211162</t>
  </si>
  <si>
    <t>JSH Joinery (Fence Repairs - Warren Court Play Area)</t>
  </si>
  <si>
    <t>Trade UK (NSO Materials)</t>
  </si>
  <si>
    <t>CNC Property Fund Mangement Ltd (Lease - Sixth Avenue Allotments)</t>
  </si>
  <si>
    <t>SI-3014</t>
  </si>
  <si>
    <t>NE Attachments Ltd (Tree Guards)</t>
  </si>
  <si>
    <t>ABS Business Supplies Ltd (Printing &amp; Stationery)</t>
  </si>
  <si>
    <t>Greentech Ltd (Tree Ties)</t>
  </si>
  <si>
    <t>Greentech Ltd (Tree Stakes)</t>
  </si>
  <si>
    <t>Greentech Ltd (Large Tree Ties)</t>
  </si>
  <si>
    <t>I838/AAR-10520</t>
  </si>
  <si>
    <t>Ashington Cricket Club (Contribution to Replacement Bolier - F&amp;GP 23 Feb 2021)</t>
  </si>
  <si>
    <t>ANC001311040</t>
  </si>
  <si>
    <t>Advance Northumberland Commercial Ltd (March 2021 - Green Lane Unit)</t>
  </si>
  <si>
    <t>Advance Northumberland Commercial Ltd (March 2021 - Green Lane Unit - Service Charge)</t>
  </si>
  <si>
    <t>Opus Energy Ltd (Electric Charges - March 2021 - Green Lane Unit)</t>
  </si>
  <si>
    <t>Northumberland County Council (Grit Bin Re-Fill)</t>
  </si>
  <si>
    <t>Northumberland County Council (Grit Bin Re-Fil x 2)</t>
  </si>
  <si>
    <t>Northumberland Councty Council (Removal of Christmas Tree)</t>
  </si>
  <si>
    <t>Northumberland County Council (Town Hall - Phone Charges  April-June 2020)</t>
  </si>
  <si>
    <t>Northumberland County Council (Town Hall - Phone Charges  Jan-March 2021)</t>
  </si>
  <si>
    <t>Northumberland County Council (NS Partnership Agreement/Floral SLA - Maintenance)</t>
  </si>
  <si>
    <t>Northumberland County Council (Payroll Costs - March 2021)</t>
  </si>
  <si>
    <t>Full Council 30/3/2021</t>
  </si>
  <si>
    <t>Bad Apples North East CIC (Grant)</t>
  </si>
  <si>
    <t>Ashington Royal Voluntary Service (Grant)</t>
  </si>
  <si>
    <t>Ashington Rugby Club (Grant)</t>
  </si>
  <si>
    <t>Northumberland County Council (Communities Together Grant)</t>
  </si>
  <si>
    <t>Northumberland CE Academy (Josephine Butler Primary Campus - Grant)</t>
  </si>
  <si>
    <t>R.Timson (Env.Materials)</t>
  </si>
  <si>
    <t>001</t>
  </si>
  <si>
    <t>Came &amp; Company (Motor Vehicle Insurance 2021/22)</t>
  </si>
  <si>
    <t>002</t>
  </si>
  <si>
    <t>Came &amp; Company (General Insurance Cover 2021/22)</t>
  </si>
  <si>
    <t>003</t>
  </si>
  <si>
    <t>Brambledown Landscape Services Ltd (Memorial Garden Wall - Renewal)</t>
  </si>
  <si>
    <t>004</t>
  </si>
  <si>
    <t>ATC003</t>
  </si>
  <si>
    <t>Widescope Web Design ( IT Software/Anit-Virus/IT Retainer)</t>
  </si>
  <si>
    <t>005</t>
  </si>
  <si>
    <t>Northumberland County Council (Town Hall - Office Rental 1st Qtr)</t>
  </si>
  <si>
    <t>006</t>
  </si>
  <si>
    <t>BRX004215</t>
  </si>
  <si>
    <t>Broxap Ltd (Litter Bins)</t>
  </si>
  <si>
    <t>007</t>
  </si>
  <si>
    <t>INV273738</t>
  </si>
  <si>
    <t>Broxap Ltd (Litter Bin Liners)</t>
  </si>
  <si>
    <t>Nursery Park Allotment Rent (SE Mercer) - CHEQUE STOPPED BY TENANT</t>
  </si>
  <si>
    <t>INCOME RECEIPTS:</t>
  </si>
  <si>
    <t>BACS</t>
  </si>
  <si>
    <t>HMRC - VAT Refund 2019/20</t>
  </si>
  <si>
    <t>Pay In 196</t>
  </si>
  <si>
    <t>Seaton Hirst Allotment Association (Contribution to Water Charges)</t>
  </si>
  <si>
    <t>Paying In Slip 196</t>
  </si>
  <si>
    <t>North Seaton Colliery Association (Management Fee)</t>
  </si>
  <si>
    <t>Ashington &amp; Hirst (Green Lane) Association (Mangement Fee)</t>
  </si>
  <si>
    <t>Seaton Hirst (6th Avenue) Association (Management Fee)</t>
  </si>
  <si>
    <t>Pay-In 198</t>
  </si>
  <si>
    <t>J.D.Dixon (Jack Charlton Statue Project)</t>
  </si>
  <si>
    <t>Northumberland County Council (Contribution to ACC Boiler Replacement)</t>
  </si>
  <si>
    <t>Northumberland County Council (Precept - 1/2 Year)</t>
  </si>
  <si>
    <t>Nursery Park Allotment Rent (SE Mercer)</t>
  </si>
  <si>
    <t>Wansbeck Road Allotment Site (Contribution to Water Rates)</t>
  </si>
  <si>
    <t>008</t>
  </si>
  <si>
    <t>Liverpool Victoria General Insurance Group (Memorial Garden Insurance Settlement)</t>
  </si>
  <si>
    <t>Town Clerk</t>
  </si>
  <si>
    <t>Chair</t>
  </si>
  <si>
    <t>ASHINGTON TOWN COUNCIL - FINANCE &amp; GENERAL SERVICES COMMITTEE - 4 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</si>
</sst>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F3F3F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5" xfId="1" applyBorder="1" applyAlignment="1">
      <alignment horizontal="center" wrapText="1"/>
    </xf>
    <xf numFmtId="0" fontId="1" fillId="2" borderId="6" xfId="1" applyBorder="1" applyAlignment="1">
      <alignment horizontal="center" wrapText="1"/>
    </xf>
    <xf numFmtId="0" fontId="1" fillId="2" borderId="7" xfId="1" applyBorder="1" applyAlignment="1">
      <alignment horizontal="center" wrapText="1"/>
    </xf>
    <xf numFmtId="0" fontId="1" fillId="2" borderId="8" xfId="1" applyBorder="1"/>
    <xf numFmtId="0" fontId="1" fillId="2" borderId="9" xfId="1" applyBorder="1"/>
    <xf numFmtId="0" fontId="1" fillId="2" borderId="10" xfId="1" applyBorder="1" applyAlignment="1">
      <alignment horizontal="center"/>
    </xf>
    <xf numFmtId="0" fontId="2" fillId="0" borderId="0" xfId="0" applyFont="1" applyAlignment="1">
      <alignment horizontal="right"/>
    </xf>
    <xf numFmtId="164" fontId="0" fillId="0" borderId="12" xfId="0" applyNumberFormat="1" applyBorder="1"/>
    <xf numFmtId="164" fontId="0" fillId="0" borderId="0" xfId="0" applyNumberFormat="1"/>
    <xf numFmtId="0" fontId="5" fillId="0" borderId="0" xfId="0" applyFont="1"/>
    <xf numFmtId="15" fontId="6" fillId="0" borderId="0" xfId="1" applyNumberFormat="1" applyFont="1" applyFill="1" applyBorder="1"/>
    <xf numFmtId="0" fontId="6" fillId="0" borderId="0" xfId="1" quotePrefix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64" fontId="6" fillId="0" borderId="0" xfId="1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center"/>
    </xf>
    <xf numFmtId="0" fontId="6" fillId="0" borderId="0" xfId="0" applyFont="1"/>
    <xf numFmtId="15" fontId="8" fillId="0" borderId="0" xfId="1" applyNumberFormat="1" applyFont="1" applyFill="1" applyBorder="1"/>
    <xf numFmtId="164" fontId="6" fillId="0" borderId="0" xfId="0" applyNumberFormat="1" applyFont="1" applyAlignment="1">
      <alignment horizontal="right"/>
    </xf>
    <xf numFmtId="15" fontId="6" fillId="0" borderId="0" xfId="0" applyNumberFormat="1" applyFont="1"/>
    <xf numFmtId="164" fontId="9" fillId="3" borderId="11" xfId="1" applyNumberFormat="1" applyFont="1" applyFill="1" applyBorder="1" applyAlignment="1">
      <alignment horizontal="right"/>
    </xf>
    <xf numFmtId="0" fontId="10" fillId="0" borderId="0" xfId="0" applyFont="1"/>
    <xf numFmtId="15" fontId="11" fillId="0" borderId="0" xfId="1" applyNumberFormat="1" applyFont="1" applyFill="1" applyBorder="1"/>
    <xf numFmtId="0" fontId="11" fillId="0" borderId="0" xfId="1" quotePrefix="1" applyFont="1" applyFill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1" applyNumberFormat="1" applyFont="1" applyFill="1" applyBorder="1" applyAlignment="1">
      <alignment horizontal="right"/>
    </xf>
    <xf numFmtId="0" fontId="11" fillId="0" borderId="0" xfId="1" applyFont="1" applyFill="1" applyBorder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0" xfId="0" applyFont="1"/>
    <xf numFmtId="15" fontId="11" fillId="0" borderId="0" xfId="0" applyNumberFormat="1" applyFont="1"/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right"/>
    </xf>
    <xf numFmtId="0" fontId="12" fillId="0" borderId="0" xfId="1" quotePrefix="1" applyFont="1" applyFill="1" applyBorder="1" applyAlignment="1">
      <alignment horizontal="center"/>
    </xf>
    <xf numFmtId="0" fontId="11" fillId="0" borderId="0" xfId="1" applyFont="1" applyFill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3471-E49B-48A2-955D-8EA00D37FBCA}">
  <sheetPr>
    <pageSetUpPr fitToPage="1"/>
  </sheetPr>
  <dimension ref="B2:I84"/>
  <sheetViews>
    <sheetView tabSelected="1" workbookViewId="0">
      <selection activeCell="B2" sqref="B2"/>
    </sheetView>
  </sheetViews>
  <sheetFormatPr defaultRowHeight="14.4" x14ac:dyDescent="0.3"/>
  <cols>
    <col min="1" max="1" width="2.6640625" customWidth="1"/>
    <col min="2" max="2" width="16.44140625" customWidth="1"/>
    <col min="3" max="3" width="14.6640625" customWidth="1"/>
    <col min="4" max="4" width="14.5546875" customWidth="1"/>
    <col min="5" max="5" width="21" customWidth="1"/>
    <col min="6" max="6" width="88.33203125" customWidth="1"/>
    <col min="7" max="7" width="14.44140625" customWidth="1"/>
    <col min="8" max="8" width="13.33203125" customWidth="1"/>
    <col min="9" max="9" width="14.109375" customWidth="1"/>
  </cols>
  <sheetData>
    <row r="2" spans="2:9" ht="60.75" customHeight="1" x14ac:dyDescent="0.45">
      <c r="B2" s="1" t="s">
        <v>112</v>
      </c>
      <c r="C2" s="1"/>
      <c r="D2" s="1"/>
      <c r="E2" s="1"/>
      <c r="F2" s="1"/>
      <c r="G2" s="41" t="s">
        <v>0</v>
      </c>
      <c r="H2" s="42"/>
      <c r="I2" s="43"/>
    </row>
    <row r="3" spans="2:9" ht="23.4" x14ac:dyDescent="0.45">
      <c r="B3" s="1" t="s">
        <v>1</v>
      </c>
      <c r="C3" s="1"/>
      <c r="D3" s="1"/>
      <c r="E3" s="1"/>
      <c r="F3" s="1"/>
      <c r="G3" s="2"/>
    </row>
    <row r="4" spans="2:9" ht="28.8" x14ac:dyDescent="0.3">
      <c r="B4" s="3" t="s">
        <v>2</v>
      </c>
      <c r="C4" s="3" t="s">
        <v>3</v>
      </c>
      <c r="D4" s="3" t="s">
        <v>4</v>
      </c>
      <c r="E4" s="3" t="s">
        <v>5</v>
      </c>
      <c r="F4" s="4" t="s">
        <v>6</v>
      </c>
      <c r="G4" s="5" t="s">
        <v>7</v>
      </c>
      <c r="H4" s="5" t="s">
        <v>8</v>
      </c>
      <c r="I4" s="5" t="s">
        <v>9</v>
      </c>
    </row>
    <row r="5" spans="2:9" x14ac:dyDescent="0.3">
      <c r="B5" s="6"/>
      <c r="C5" s="6"/>
      <c r="D5" s="6"/>
      <c r="E5" s="6"/>
      <c r="F5" s="7"/>
      <c r="G5" s="8" t="s">
        <v>10</v>
      </c>
      <c r="H5" s="8" t="s">
        <v>10</v>
      </c>
      <c r="I5" s="8" t="s">
        <v>10</v>
      </c>
    </row>
    <row r="6" spans="2:9" s="12" customFormat="1" ht="20.100000000000001" customHeight="1" x14ac:dyDescent="0.3">
      <c r="B6" s="13">
        <v>44232</v>
      </c>
      <c r="C6" s="14" t="s">
        <v>11</v>
      </c>
      <c r="D6" s="15" t="s">
        <v>12</v>
      </c>
      <c r="E6" s="16" t="s">
        <v>13</v>
      </c>
      <c r="F6" s="17" t="s">
        <v>14</v>
      </c>
      <c r="G6" s="18">
        <v>22.99</v>
      </c>
      <c r="H6" s="18">
        <v>4.5999999999999996</v>
      </c>
      <c r="I6" s="19">
        <f>SUM(G6:H6)</f>
        <v>27.589999999999996</v>
      </c>
    </row>
    <row r="7" spans="2:9" s="12" customFormat="1" ht="20.100000000000001" customHeight="1" x14ac:dyDescent="0.3">
      <c r="B7" s="13">
        <v>44251</v>
      </c>
      <c r="C7" s="14" t="s">
        <v>11</v>
      </c>
      <c r="D7" s="14" t="s">
        <v>12</v>
      </c>
      <c r="E7" s="16" t="s">
        <v>13</v>
      </c>
      <c r="F7" s="20" t="s">
        <v>15</v>
      </c>
      <c r="G7" s="18">
        <v>198.69</v>
      </c>
      <c r="H7" s="18">
        <v>39.74</v>
      </c>
      <c r="I7" s="19">
        <f>SUM(G7:H7)</f>
        <v>238.43</v>
      </c>
    </row>
    <row r="8" spans="2:9" s="12" customFormat="1" ht="20.100000000000001" customHeight="1" x14ac:dyDescent="0.3">
      <c r="B8" s="13">
        <v>44256</v>
      </c>
      <c r="C8" s="14">
        <v>295</v>
      </c>
      <c r="D8" s="15">
        <v>302545</v>
      </c>
      <c r="E8" s="21" t="s">
        <v>16</v>
      </c>
      <c r="F8" s="22" t="s">
        <v>17</v>
      </c>
      <c r="G8" s="18">
        <v>14372</v>
      </c>
      <c r="H8" s="18">
        <v>2874.4</v>
      </c>
      <c r="I8" s="19">
        <f t="shared" ref="I8:I30" si="0">SUM(G8:H8)</f>
        <v>17246.400000000001</v>
      </c>
    </row>
    <row r="9" spans="2:9" s="12" customFormat="1" ht="20.100000000000001" customHeight="1" x14ac:dyDescent="0.3">
      <c r="B9" s="13">
        <v>44256</v>
      </c>
      <c r="C9" s="14">
        <v>296</v>
      </c>
      <c r="D9" s="15">
        <v>302546</v>
      </c>
      <c r="E9" s="21">
        <v>207444</v>
      </c>
      <c r="F9" s="22" t="s">
        <v>18</v>
      </c>
      <c r="G9" s="18">
        <v>2153.8000000000002</v>
      </c>
      <c r="H9" s="18">
        <v>430.76</v>
      </c>
      <c r="I9" s="19">
        <f t="shared" si="0"/>
        <v>2584.5600000000004</v>
      </c>
    </row>
    <row r="10" spans="2:9" s="12" customFormat="1" ht="20.100000000000001" customHeight="1" x14ac:dyDescent="0.3">
      <c r="B10" s="13">
        <v>44256</v>
      </c>
      <c r="C10" s="14">
        <v>297</v>
      </c>
      <c r="D10" s="15">
        <v>302547</v>
      </c>
      <c r="E10" s="21">
        <v>306147288</v>
      </c>
      <c r="F10" s="22" t="s">
        <v>19</v>
      </c>
      <c r="G10" s="18">
        <v>168.45</v>
      </c>
      <c r="H10" s="18">
        <v>33.69</v>
      </c>
      <c r="I10" s="19">
        <f t="shared" si="0"/>
        <v>202.14</v>
      </c>
    </row>
    <row r="11" spans="2:9" s="12" customFormat="1" ht="20.100000000000001" customHeight="1" x14ac:dyDescent="0.3">
      <c r="B11" s="13">
        <v>44256</v>
      </c>
      <c r="C11" s="14">
        <v>298</v>
      </c>
      <c r="D11" s="15">
        <v>302548</v>
      </c>
      <c r="E11" s="21">
        <v>56820</v>
      </c>
      <c r="F11" s="22" t="s">
        <v>20</v>
      </c>
      <c r="G11" s="18">
        <v>477</v>
      </c>
      <c r="H11" s="18">
        <v>95.4</v>
      </c>
      <c r="I11" s="19">
        <f t="shared" si="0"/>
        <v>572.4</v>
      </c>
    </row>
    <row r="12" spans="2:9" s="12" customFormat="1" ht="20.100000000000001" customHeight="1" x14ac:dyDescent="0.3">
      <c r="B12" s="13">
        <v>44256</v>
      </c>
      <c r="C12" s="14">
        <v>299</v>
      </c>
      <c r="D12" s="15">
        <v>302549</v>
      </c>
      <c r="E12" s="21">
        <v>1297938</v>
      </c>
      <c r="F12" s="22" t="s">
        <v>21</v>
      </c>
      <c r="G12" s="18">
        <v>179.69</v>
      </c>
      <c r="H12" s="18">
        <v>35.94</v>
      </c>
      <c r="I12" s="19">
        <f t="shared" si="0"/>
        <v>215.63</v>
      </c>
    </row>
    <row r="13" spans="2:9" s="12" customFormat="1" ht="20.100000000000001" customHeight="1" x14ac:dyDescent="0.3">
      <c r="B13" s="13">
        <v>44256</v>
      </c>
      <c r="C13" s="14">
        <v>300</v>
      </c>
      <c r="D13" s="15">
        <v>302549</v>
      </c>
      <c r="E13" s="21">
        <v>1297938</v>
      </c>
      <c r="F13" s="22" t="s">
        <v>21</v>
      </c>
      <c r="G13" s="18">
        <v>20.13</v>
      </c>
      <c r="H13" s="18">
        <v>4.03</v>
      </c>
      <c r="I13" s="19">
        <f t="shared" si="0"/>
        <v>24.16</v>
      </c>
    </row>
    <row r="14" spans="2:9" s="12" customFormat="1" ht="20.100000000000001" customHeight="1" x14ac:dyDescent="0.3">
      <c r="B14" s="13">
        <v>44256</v>
      </c>
      <c r="C14" s="14">
        <v>301</v>
      </c>
      <c r="D14" s="15">
        <v>302549</v>
      </c>
      <c r="E14" s="21">
        <v>1307547</v>
      </c>
      <c r="F14" s="22" t="s">
        <v>22</v>
      </c>
      <c r="G14" s="18">
        <v>41.39</v>
      </c>
      <c r="H14" s="18">
        <v>0</v>
      </c>
      <c r="I14" s="19">
        <f t="shared" si="0"/>
        <v>41.39</v>
      </c>
    </row>
    <row r="15" spans="2:9" s="12" customFormat="1" ht="20.100000000000001" customHeight="1" x14ac:dyDescent="0.3">
      <c r="B15" s="13">
        <v>44256</v>
      </c>
      <c r="C15" s="14">
        <v>302</v>
      </c>
      <c r="D15" s="15">
        <v>302550</v>
      </c>
      <c r="E15" s="21">
        <v>69989993</v>
      </c>
      <c r="F15" s="22" t="s">
        <v>23</v>
      </c>
      <c r="G15" s="18">
        <v>12.28</v>
      </c>
      <c r="H15" s="18">
        <v>0.61</v>
      </c>
      <c r="I15" s="19">
        <f t="shared" si="0"/>
        <v>12.889999999999999</v>
      </c>
    </row>
    <row r="16" spans="2:9" s="12" customFormat="1" ht="20.100000000000001" customHeight="1" x14ac:dyDescent="0.3">
      <c r="B16" s="13">
        <v>44256</v>
      </c>
      <c r="C16" s="14">
        <v>303</v>
      </c>
      <c r="D16" s="15">
        <v>302551</v>
      </c>
      <c r="E16" s="21">
        <v>217422</v>
      </c>
      <c r="F16" s="22" t="s">
        <v>24</v>
      </c>
      <c r="G16" s="18">
        <v>50557.5</v>
      </c>
      <c r="H16" s="18">
        <v>0</v>
      </c>
      <c r="I16" s="19">
        <f t="shared" si="0"/>
        <v>50557.5</v>
      </c>
    </row>
    <row r="17" spans="2:9" s="12" customFormat="1" ht="20.100000000000001" customHeight="1" x14ac:dyDescent="0.3">
      <c r="B17" s="13">
        <v>44256</v>
      </c>
      <c r="C17" s="14">
        <v>304</v>
      </c>
      <c r="D17" s="15">
        <v>302551</v>
      </c>
      <c r="E17" s="21">
        <v>704320</v>
      </c>
      <c r="F17" s="22" t="s">
        <v>25</v>
      </c>
      <c r="G17" s="18">
        <v>56.73</v>
      </c>
      <c r="H17" s="18">
        <v>11.35</v>
      </c>
      <c r="I17" s="19">
        <f t="shared" si="0"/>
        <v>68.08</v>
      </c>
    </row>
    <row r="18" spans="2:9" s="12" customFormat="1" ht="20.100000000000001" customHeight="1" x14ac:dyDescent="0.3">
      <c r="B18" s="13">
        <v>44256</v>
      </c>
      <c r="C18" s="14">
        <v>305</v>
      </c>
      <c r="D18" s="15">
        <v>302552</v>
      </c>
      <c r="E18" s="21">
        <v>217667</v>
      </c>
      <c r="F18" s="22" t="s">
        <v>26</v>
      </c>
      <c r="G18" s="18">
        <v>16807.02</v>
      </c>
      <c r="H18" s="18">
        <v>4.17</v>
      </c>
      <c r="I18" s="19">
        <f t="shared" si="0"/>
        <v>16811.189999999999</v>
      </c>
    </row>
    <row r="19" spans="2:9" s="12" customFormat="1" ht="20.100000000000001" customHeight="1" x14ac:dyDescent="0.3">
      <c r="B19" s="13">
        <v>44274</v>
      </c>
      <c r="C19" s="14">
        <v>306</v>
      </c>
      <c r="D19" s="15">
        <v>302553</v>
      </c>
      <c r="E19" s="21">
        <v>4227</v>
      </c>
      <c r="F19" s="22" t="s">
        <v>27</v>
      </c>
      <c r="G19" s="18">
        <v>200</v>
      </c>
      <c r="H19" s="18">
        <v>40</v>
      </c>
      <c r="I19" s="19">
        <f t="shared" si="0"/>
        <v>240</v>
      </c>
    </row>
    <row r="20" spans="2:9" s="12" customFormat="1" ht="20.100000000000001" customHeight="1" x14ac:dyDescent="0.3">
      <c r="B20" s="13">
        <v>44274</v>
      </c>
      <c r="C20" s="14">
        <v>307</v>
      </c>
      <c r="D20" s="15">
        <v>302554</v>
      </c>
      <c r="E20" s="21">
        <v>890170</v>
      </c>
      <c r="F20" s="22" t="s">
        <v>28</v>
      </c>
      <c r="G20" s="18">
        <v>341.65</v>
      </c>
      <c r="H20" s="18">
        <v>34.33</v>
      </c>
      <c r="I20" s="19">
        <f t="shared" si="0"/>
        <v>375.97999999999996</v>
      </c>
    </row>
    <row r="21" spans="2:9" s="12" customFormat="1" ht="20.100000000000001" customHeight="1" x14ac:dyDescent="0.3">
      <c r="B21" s="13">
        <v>44274</v>
      </c>
      <c r="C21" s="14">
        <v>308</v>
      </c>
      <c r="D21" s="15">
        <v>302555</v>
      </c>
      <c r="E21" s="21">
        <v>7433990</v>
      </c>
      <c r="F21" s="22" t="s">
        <v>29</v>
      </c>
      <c r="G21" s="18">
        <v>93.64</v>
      </c>
      <c r="H21" s="18">
        <v>18.73</v>
      </c>
      <c r="I21" s="19">
        <f t="shared" si="0"/>
        <v>112.37</v>
      </c>
    </row>
    <row r="22" spans="2:9" s="12" customFormat="1" ht="20.100000000000001" customHeight="1" x14ac:dyDescent="0.3">
      <c r="B22" s="13">
        <v>44274</v>
      </c>
      <c r="C22" s="14">
        <v>309</v>
      </c>
      <c r="D22" s="15">
        <v>302556</v>
      </c>
      <c r="E22" s="21" t="s">
        <v>30</v>
      </c>
      <c r="F22" s="22" t="s">
        <v>31</v>
      </c>
      <c r="G22" s="18">
        <v>40</v>
      </c>
      <c r="H22" s="18">
        <v>0</v>
      </c>
      <c r="I22" s="19">
        <f t="shared" si="0"/>
        <v>40</v>
      </c>
    </row>
    <row r="23" spans="2:9" s="12" customFormat="1" ht="20.100000000000001" customHeight="1" x14ac:dyDescent="0.3">
      <c r="B23" s="13">
        <v>44274</v>
      </c>
      <c r="C23" s="14">
        <v>310</v>
      </c>
      <c r="D23" s="15">
        <v>302557</v>
      </c>
      <c r="E23" s="21">
        <v>70166276</v>
      </c>
      <c r="F23" s="22" t="s">
        <v>32</v>
      </c>
      <c r="G23" s="18">
        <v>10.91</v>
      </c>
      <c r="H23" s="18">
        <v>0.55000000000000004</v>
      </c>
      <c r="I23" s="19">
        <f t="shared" si="0"/>
        <v>11.46</v>
      </c>
    </row>
    <row r="24" spans="2:9" s="12" customFormat="1" ht="20.100000000000001" customHeight="1" x14ac:dyDescent="0.3">
      <c r="B24" s="13">
        <v>44274</v>
      </c>
      <c r="C24" s="14">
        <v>311</v>
      </c>
      <c r="D24" s="15">
        <v>302558</v>
      </c>
      <c r="E24" s="21" t="s">
        <v>33</v>
      </c>
      <c r="F24" s="22" t="s">
        <v>34</v>
      </c>
      <c r="G24" s="18">
        <v>5000</v>
      </c>
      <c r="H24" s="18">
        <v>0</v>
      </c>
      <c r="I24" s="19">
        <f t="shared" si="0"/>
        <v>5000</v>
      </c>
    </row>
    <row r="25" spans="2:9" s="12" customFormat="1" ht="20.100000000000001" customHeight="1" x14ac:dyDescent="0.3">
      <c r="B25" s="13">
        <v>44274</v>
      </c>
      <c r="C25" s="14">
        <v>312</v>
      </c>
      <c r="D25" s="15">
        <v>302559</v>
      </c>
      <c r="E25" s="21" t="s">
        <v>33</v>
      </c>
      <c r="F25" s="22" t="s">
        <v>35</v>
      </c>
      <c r="G25" s="18">
        <v>2760</v>
      </c>
      <c r="H25" s="18">
        <v>0</v>
      </c>
      <c r="I25" s="19">
        <f t="shared" si="0"/>
        <v>2760</v>
      </c>
    </row>
    <row r="26" spans="2:9" s="12" customFormat="1" ht="20.100000000000001" customHeight="1" x14ac:dyDescent="0.3">
      <c r="B26" s="13">
        <v>44274</v>
      </c>
      <c r="C26" s="14">
        <v>313</v>
      </c>
      <c r="D26" s="15">
        <v>302560</v>
      </c>
      <c r="E26" s="21">
        <v>8556494</v>
      </c>
      <c r="F26" s="22" t="s">
        <v>36</v>
      </c>
      <c r="G26" s="18">
        <v>76.34</v>
      </c>
      <c r="H26" s="18">
        <v>0</v>
      </c>
      <c r="I26" s="19">
        <f t="shared" si="0"/>
        <v>76.34</v>
      </c>
    </row>
    <row r="27" spans="2:9" s="12" customFormat="1" ht="20.100000000000001" customHeight="1" x14ac:dyDescent="0.3">
      <c r="B27" s="13">
        <v>44274</v>
      </c>
      <c r="C27" s="14">
        <v>314</v>
      </c>
      <c r="D27" s="15">
        <v>302561</v>
      </c>
      <c r="E27" s="21" t="s">
        <v>37</v>
      </c>
      <c r="F27" s="22" t="s">
        <v>38</v>
      </c>
      <c r="G27" s="18">
        <v>303</v>
      </c>
      <c r="H27" s="18">
        <v>0</v>
      </c>
      <c r="I27" s="19">
        <f t="shared" si="0"/>
        <v>303</v>
      </c>
    </row>
    <row r="28" spans="2:9" s="12" customFormat="1" ht="20.100000000000001" customHeight="1" x14ac:dyDescent="0.3">
      <c r="B28" s="13">
        <v>44274</v>
      </c>
      <c r="C28" s="14">
        <v>315</v>
      </c>
      <c r="D28" s="15">
        <v>203563</v>
      </c>
      <c r="E28" s="21" t="s">
        <v>11</v>
      </c>
      <c r="F28" s="22" t="s">
        <v>39</v>
      </c>
      <c r="G28" s="18">
        <v>425</v>
      </c>
      <c r="H28" s="18">
        <v>85</v>
      </c>
      <c r="I28" s="19">
        <f t="shared" si="0"/>
        <v>510</v>
      </c>
    </row>
    <row r="29" spans="2:9" s="12" customFormat="1" ht="20.100000000000001" customHeight="1" x14ac:dyDescent="0.3">
      <c r="B29" s="13">
        <v>44274</v>
      </c>
      <c r="C29" s="14">
        <v>316</v>
      </c>
      <c r="D29" s="15">
        <v>302562</v>
      </c>
      <c r="E29" s="21" t="s">
        <v>11</v>
      </c>
      <c r="F29" s="22" t="s">
        <v>40</v>
      </c>
      <c r="G29" s="18">
        <v>66</v>
      </c>
      <c r="H29" s="18">
        <v>0</v>
      </c>
      <c r="I29" s="19">
        <f t="shared" si="0"/>
        <v>66</v>
      </c>
    </row>
    <row r="30" spans="2:9" s="12" customFormat="1" ht="20.100000000000001" customHeight="1" x14ac:dyDescent="0.3">
      <c r="B30" s="13">
        <v>44274</v>
      </c>
      <c r="C30" s="14">
        <v>317</v>
      </c>
      <c r="D30" s="15">
        <v>302564</v>
      </c>
      <c r="E30" s="21" t="s">
        <v>11</v>
      </c>
      <c r="F30" s="22" t="s">
        <v>41</v>
      </c>
      <c r="G30" s="18">
        <v>143.88</v>
      </c>
      <c r="H30" s="18">
        <v>0</v>
      </c>
      <c r="I30" s="19">
        <f t="shared" si="0"/>
        <v>143.88</v>
      </c>
    </row>
    <row r="31" spans="2:9" s="12" customFormat="1" ht="20.100000000000001" customHeight="1" x14ac:dyDescent="0.3">
      <c r="B31" s="13">
        <v>44274</v>
      </c>
      <c r="C31" s="14">
        <v>318</v>
      </c>
      <c r="D31" s="15">
        <v>302565</v>
      </c>
      <c r="E31" s="21" t="s">
        <v>11</v>
      </c>
      <c r="F31" s="22" t="s">
        <v>42</v>
      </c>
      <c r="G31" s="18">
        <v>346</v>
      </c>
      <c r="H31" s="18">
        <v>0</v>
      </c>
      <c r="I31" s="19">
        <f>SUM(G31:H31)</f>
        <v>346</v>
      </c>
    </row>
    <row r="32" spans="2:9" s="12" customFormat="1" ht="20.100000000000001" customHeight="1" x14ac:dyDescent="0.3">
      <c r="B32" s="13">
        <v>44274</v>
      </c>
      <c r="C32" s="14">
        <v>319</v>
      </c>
      <c r="D32" s="15">
        <v>302566</v>
      </c>
      <c r="E32" s="21" t="s">
        <v>43</v>
      </c>
      <c r="F32" s="22" t="s">
        <v>44</v>
      </c>
      <c r="G32" s="18">
        <v>123</v>
      </c>
      <c r="H32" s="18">
        <v>0.8</v>
      </c>
      <c r="I32" s="19">
        <f>SUM(G32:H32)</f>
        <v>123.8</v>
      </c>
    </row>
    <row r="33" spans="2:9" s="12" customFormat="1" ht="20.100000000000001" customHeight="1" x14ac:dyDescent="0.3">
      <c r="B33" s="13">
        <v>44286</v>
      </c>
      <c r="C33" s="14">
        <v>320</v>
      </c>
      <c r="D33" s="15">
        <v>302567</v>
      </c>
      <c r="E33" s="21" t="s">
        <v>45</v>
      </c>
      <c r="F33" s="22" t="s">
        <v>19</v>
      </c>
      <c r="G33" s="18">
        <v>525</v>
      </c>
      <c r="H33" s="18">
        <v>91</v>
      </c>
      <c r="I33" s="19">
        <f t="shared" ref="I33:I66" si="1">SUM(G33:H33)</f>
        <v>616</v>
      </c>
    </row>
    <row r="34" spans="2:9" s="12" customFormat="1" ht="20.100000000000001" customHeight="1" x14ac:dyDescent="0.3">
      <c r="B34" s="13">
        <v>44286</v>
      </c>
      <c r="C34" s="14">
        <v>321</v>
      </c>
      <c r="D34" s="15">
        <v>302568</v>
      </c>
      <c r="E34" s="21">
        <v>19321</v>
      </c>
      <c r="F34" s="22" t="s">
        <v>46</v>
      </c>
      <c r="G34" s="18">
        <v>110</v>
      </c>
      <c r="H34" s="18">
        <v>0</v>
      </c>
      <c r="I34" s="19">
        <f t="shared" si="1"/>
        <v>110</v>
      </c>
    </row>
    <row r="35" spans="2:9" s="12" customFormat="1" ht="20.100000000000001" customHeight="1" x14ac:dyDescent="0.3">
      <c r="B35" s="13">
        <v>44286</v>
      </c>
      <c r="C35" s="14">
        <v>322</v>
      </c>
      <c r="D35" s="15">
        <v>302569</v>
      </c>
      <c r="E35" s="21">
        <v>1138425540</v>
      </c>
      <c r="F35" s="22" t="s">
        <v>47</v>
      </c>
      <c r="G35" s="18">
        <v>54.16</v>
      </c>
      <c r="H35" s="18">
        <v>10.83</v>
      </c>
      <c r="I35" s="19">
        <f t="shared" si="1"/>
        <v>64.989999999999995</v>
      </c>
    </row>
    <row r="36" spans="2:9" s="12" customFormat="1" ht="20.100000000000001" customHeight="1" x14ac:dyDescent="0.3">
      <c r="B36" s="13">
        <v>44286</v>
      </c>
      <c r="C36" s="14">
        <v>323</v>
      </c>
      <c r="D36" s="15">
        <v>302570</v>
      </c>
      <c r="E36" s="21">
        <v>157855</v>
      </c>
      <c r="F36" s="22" t="s">
        <v>48</v>
      </c>
      <c r="G36" s="18">
        <v>600</v>
      </c>
      <c r="H36" s="18">
        <v>0</v>
      </c>
      <c r="I36" s="19">
        <f t="shared" si="1"/>
        <v>600</v>
      </c>
    </row>
    <row r="37" spans="2:9" s="12" customFormat="1" ht="20.100000000000001" customHeight="1" x14ac:dyDescent="0.3">
      <c r="B37" s="13">
        <v>44286</v>
      </c>
      <c r="C37" s="14">
        <v>324</v>
      </c>
      <c r="D37" s="15">
        <v>302571</v>
      </c>
      <c r="E37" s="21" t="s">
        <v>49</v>
      </c>
      <c r="F37" s="22" t="s">
        <v>50</v>
      </c>
      <c r="G37" s="18">
        <v>1330</v>
      </c>
      <c r="H37" s="18">
        <v>266</v>
      </c>
      <c r="I37" s="19">
        <f t="shared" si="1"/>
        <v>1596</v>
      </c>
    </row>
    <row r="38" spans="2:9" s="12" customFormat="1" ht="20.100000000000001" customHeight="1" x14ac:dyDescent="0.3">
      <c r="B38" s="13">
        <v>44286</v>
      </c>
      <c r="C38" s="14">
        <v>325</v>
      </c>
      <c r="D38" s="15">
        <v>302572</v>
      </c>
      <c r="E38" s="21">
        <v>66229</v>
      </c>
      <c r="F38" s="22" t="s">
        <v>51</v>
      </c>
      <c r="G38" s="18">
        <v>187.1</v>
      </c>
      <c r="H38" s="18">
        <v>37.42</v>
      </c>
      <c r="I38" s="19">
        <f t="shared" si="1"/>
        <v>224.51999999999998</v>
      </c>
    </row>
    <row r="39" spans="2:9" s="12" customFormat="1" ht="20.100000000000001" customHeight="1" x14ac:dyDescent="0.3">
      <c r="B39" s="13">
        <v>44286</v>
      </c>
      <c r="C39" s="14">
        <v>326</v>
      </c>
      <c r="D39" s="15">
        <v>302573</v>
      </c>
      <c r="E39" s="21">
        <v>345266</v>
      </c>
      <c r="F39" s="22" t="s">
        <v>52</v>
      </c>
      <c r="G39" s="18">
        <v>4.4800000000000004</v>
      </c>
      <c r="H39" s="18">
        <v>0.9</v>
      </c>
      <c r="I39" s="19">
        <f t="shared" si="1"/>
        <v>5.3800000000000008</v>
      </c>
    </row>
    <row r="40" spans="2:9" s="12" customFormat="1" ht="20.100000000000001" customHeight="1" x14ac:dyDescent="0.3">
      <c r="B40" s="13">
        <v>44286</v>
      </c>
      <c r="C40" s="14">
        <v>327</v>
      </c>
      <c r="D40" s="15">
        <v>302573</v>
      </c>
      <c r="E40" s="21">
        <v>345263</v>
      </c>
      <c r="F40" s="22" t="s">
        <v>53</v>
      </c>
      <c r="G40" s="18">
        <v>84.4</v>
      </c>
      <c r="H40" s="18">
        <v>16.88</v>
      </c>
      <c r="I40" s="19">
        <f t="shared" si="1"/>
        <v>101.28</v>
      </c>
    </row>
    <row r="41" spans="2:9" s="12" customFormat="1" ht="20.100000000000001" customHeight="1" x14ac:dyDescent="0.3">
      <c r="B41" s="13">
        <v>44286</v>
      </c>
      <c r="C41" s="14">
        <v>328</v>
      </c>
      <c r="D41" s="15">
        <v>302573</v>
      </c>
      <c r="E41" s="21">
        <v>350739</v>
      </c>
      <c r="F41" s="22" t="s">
        <v>54</v>
      </c>
      <c r="G41" s="18">
        <v>51.52</v>
      </c>
      <c r="H41" s="18">
        <v>10.3</v>
      </c>
      <c r="I41" s="19">
        <f t="shared" si="1"/>
        <v>61.820000000000007</v>
      </c>
    </row>
    <row r="42" spans="2:9" s="12" customFormat="1" ht="20.100000000000001" customHeight="1" x14ac:dyDescent="0.3">
      <c r="B42" s="13">
        <v>44286</v>
      </c>
      <c r="C42" s="14">
        <v>329</v>
      </c>
      <c r="D42" s="15">
        <v>302574</v>
      </c>
      <c r="E42" s="21" t="s">
        <v>55</v>
      </c>
      <c r="F42" s="22" t="s">
        <v>56</v>
      </c>
      <c r="G42" s="18">
        <v>8365</v>
      </c>
      <c r="H42" s="18">
        <v>0</v>
      </c>
      <c r="I42" s="19">
        <f t="shared" si="1"/>
        <v>8365</v>
      </c>
    </row>
    <row r="43" spans="2:9" s="12" customFormat="1" ht="20.100000000000001" customHeight="1" x14ac:dyDescent="0.3">
      <c r="B43" s="13">
        <v>44286</v>
      </c>
      <c r="C43" s="14">
        <v>330</v>
      </c>
      <c r="D43" s="15">
        <v>302575</v>
      </c>
      <c r="E43" s="21" t="s">
        <v>57</v>
      </c>
      <c r="F43" s="22" t="s">
        <v>58</v>
      </c>
      <c r="G43" s="18">
        <v>179.69</v>
      </c>
      <c r="H43" s="18">
        <v>35.94</v>
      </c>
      <c r="I43" s="19">
        <f t="shared" si="1"/>
        <v>215.63</v>
      </c>
    </row>
    <row r="44" spans="2:9" s="12" customFormat="1" ht="20.100000000000001" customHeight="1" x14ac:dyDescent="0.3">
      <c r="B44" s="13">
        <v>44286</v>
      </c>
      <c r="C44" s="14">
        <v>331</v>
      </c>
      <c r="D44" s="15">
        <v>302575</v>
      </c>
      <c r="E44" s="21" t="s">
        <v>57</v>
      </c>
      <c r="F44" s="22" t="s">
        <v>59</v>
      </c>
      <c r="G44" s="18">
        <v>20.13</v>
      </c>
      <c r="H44" s="18">
        <v>4.03</v>
      </c>
      <c r="I44" s="19">
        <f t="shared" si="1"/>
        <v>24.16</v>
      </c>
    </row>
    <row r="45" spans="2:9" s="12" customFormat="1" ht="20.100000000000001" customHeight="1" x14ac:dyDescent="0.3">
      <c r="B45" s="13">
        <v>44286</v>
      </c>
      <c r="C45" s="14">
        <v>332</v>
      </c>
      <c r="D45" s="15">
        <v>302576</v>
      </c>
      <c r="E45" s="21">
        <v>70346691</v>
      </c>
      <c r="F45" s="22" t="s">
        <v>60</v>
      </c>
      <c r="G45" s="18">
        <v>11.91</v>
      </c>
      <c r="H45" s="18">
        <v>0.6</v>
      </c>
      <c r="I45" s="19">
        <f t="shared" si="1"/>
        <v>12.51</v>
      </c>
    </row>
    <row r="46" spans="2:9" s="12" customFormat="1" ht="20.100000000000001" customHeight="1" x14ac:dyDescent="0.3">
      <c r="B46" s="13">
        <v>44286</v>
      </c>
      <c r="C46" s="14">
        <v>333</v>
      </c>
      <c r="D46" s="15">
        <v>302577</v>
      </c>
      <c r="E46" s="21">
        <v>219101</v>
      </c>
      <c r="F46" s="22" t="s">
        <v>61</v>
      </c>
      <c r="G46" s="18">
        <v>125</v>
      </c>
      <c r="H46" s="18">
        <v>25</v>
      </c>
      <c r="I46" s="19">
        <f t="shared" si="1"/>
        <v>150</v>
      </c>
    </row>
    <row r="47" spans="2:9" s="12" customFormat="1" ht="20.100000000000001" customHeight="1" x14ac:dyDescent="0.3">
      <c r="B47" s="13">
        <v>44286</v>
      </c>
      <c r="C47" s="14">
        <v>334</v>
      </c>
      <c r="D47" s="15">
        <v>302577</v>
      </c>
      <c r="E47" s="21">
        <v>219095</v>
      </c>
      <c r="F47" s="22" t="s">
        <v>62</v>
      </c>
      <c r="G47" s="18">
        <v>250</v>
      </c>
      <c r="H47" s="18">
        <v>50</v>
      </c>
      <c r="I47" s="19">
        <f t="shared" si="1"/>
        <v>300</v>
      </c>
    </row>
    <row r="48" spans="2:9" s="12" customFormat="1" ht="20.100000000000001" customHeight="1" x14ac:dyDescent="0.3">
      <c r="B48" s="13">
        <v>44286</v>
      </c>
      <c r="C48" s="14">
        <v>335</v>
      </c>
      <c r="D48" s="15">
        <v>302577</v>
      </c>
      <c r="E48" s="21">
        <v>219096</v>
      </c>
      <c r="F48" s="22" t="s">
        <v>63</v>
      </c>
      <c r="G48" s="18">
        <v>74.09</v>
      </c>
      <c r="H48" s="18">
        <v>14.82</v>
      </c>
      <c r="I48" s="19">
        <f t="shared" si="1"/>
        <v>88.91</v>
      </c>
    </row>
    <row r="49" spans="2:9" s="12" customFormat="1" ht="20.100000000000001" customHeight="1" x14ac:dyDescent="0.3">
      <c r="B49" s="13">
        <v>44286</v>
      </c>
      <c r="C49" s="14">
        <v>336</v>
      </c>
      <c r="D49" s="15">
        <v>302577</v>
      </c>
      <c r="E49" s="21">
        <v>215458</v>
      </c>
      <c r="F49" s="22" t="s">
        <v>64</v>
      </c>
      <c r="G49" s="18">
        <v>128.52000000000001</v>
      </c>
      <c r="H49" s="18">
        <v>25.7</v>
      </c>
      <c r="I49" s="19">
        <f t="shared" si="1"/>
        <v>154.22</v>
      </c>
    </row>
    <row r="50" spans="2:9" s="12" customFormat="1" ht="20.100000000000001" customHeight="1" x14ac:dyDescent="0.3">
      <c r="B50" s="13">
        <v>44286</v>
      </c>
      <c r="C50" s="14">
        <v>337</v>
      </c>
      <c r="D50" s="15">
        <v>302577</v>
      </c>
      <c r="E50" s="21">
        <v>217979</v>
      </c>
      <c r="F50" s="22" t="s">
        <v>65</v>
      </c>
      <c r="G50" s="18">
        <v>195.51</v>
      </c>
      <c r="H50" s="18">
        <v>39.1</v>
      </c>
      <c r="I50" s="19">
        <f t="shared" si="1"/>
        <v>234.60999999999999</v>
      </c>
    </row>
    <row r="51" spans="2:9" s="12" customFormat="1" ht="20.100000000000001" customHeight="1" x14ac:dyDescent="0.3">
      <c r="B51" s="13">
        <v>44286</v>
      </c>
      <c r="C51" s="14">
        <v>338</v>
      </c>
      <c r="D51" s="15">
        <v>302577</v>
      </c>
      <c r="E51" s="21">
        <v>218592</v>
      </c>
      <c r="F51" s="22" t="s">
        <v>66</v>
      </c>
      <c r="G51" s="18">
        <v>9406.67</v>
      </c>
      <c r="H51" s="18">
        <v>0</v>
      </c>
      <c r="I51" s="19">
        <f t="shared" si="1"/>
        <v>9406.67</v>
      </c>
    </row>
    <row r="52" spans="2:9" s="12" customFormat="1" ht="20.100000000000001" customHeight="1" x14ac:dyDescent="0.3">
      <c r="B52" s="13">
        <v>44286</v>
      </c>
      <c r="C52" s="14">
        <v>339</v>
      </c>
      <c r="D52" s="15">
        <v>302577</v>
      </c>
      <c r="E52" s="21">
        <v>218486</v>
      </c>
      <c r="F52" s="22" t="s">
        <v>67</v>
      </c>
      <c r="G52" s="18">
        <v>16807.02</v>
      </c>
      <c r="H52" s="18">
        <v>4.17</v>
      </c>
      <c r="I52" s="19">
        <f t="shared" si="1"/>
        <v>16811.189999999999</v>
      </c>
    </row>
    <row r="53" spans="2:9" s="12" customFormat="1" ht="20.100000000000001" customHeight="1" x14ac:dyDescent="0.3">
      <c r="B53" s="13">
        <v>44286</v>
      </c>
      <c r="C53" s="14">
        <v>340</v>
      </c>
      <c r="D53" s="15">
        <v>302578</v>
      </c>
      <c r="E53" s="21" t="s">
        <v>68</v>
      </c>
      <c r="F53" s="22" t="s">
        <v>69</v>
      </c>
      <c r="G53" s="18">
        <v>750</v>
      </c>
      <c r="H53" s="18">
        <v>0</v>
      </c>
      <c r="I53" s="19">
        <f t="shared" si="1"/>
        <v>750</v>
      </c>
    </row>
    <row r="54" spans="2:9" s="12" customFormat="1" ht="20.100000000000001" customHeight="1" x14ac:dyDescent="0.3">
      <c r="B54" s="13">
        <v>44286</v>
      </c>
      <c r="C54" s="14">
        <v>341</v>
      </c>
      <c r="D54" s="15">
        <v>302579</v>
      </c>
      <c r="E54" s="21" t="s">
        <v>68</v>
      </c>
      <c r="F54" s="22" t="s">
        <v>70</v>
      </c>
      <c r="G54" s="18">
        <v>500</v>
      </c>
      <c r="H54" s="18">
        <v>0</v>
      </c>
      <c r="I54" s="19">
        <f t="shared" si="1"/>
        <v>500</v>
      </c>
    </row>
    <row r="55" spans="2:9" s="12" customFormat="1" ht="20.100000000000001" customHeight="1" x14ac:dyDescent="0.3">
      <c r="B55" s="13">
        <v>44286</v>
      </c>
      <c r="C55" s="14">
        <v>342</v>
      </c>
      <c r="D55" s="15">
        <v>302580</v>
      </c>
      <c r="E55" s="21" t="s">
        <v>68</v>
      </c>
      <c r="F55" s="22" t="s">
        <v>71</v>
      </c>
      <c r="G55" s="18">
        <v>1200</v>
      </c>
      <c r="H55" s="18">
        <v>0</v>
      </c>
      <c r="I55" s="19">
        <f t="shared" si="1"/>
        <v>1200</v>
      </c>
    </row>
    <row r="56" spans="2:9" s="12" customFormat="1" ht="20.100000000000001" customHeight="1" x14ac:dyDescent="0.3">
      <c r="B56" s="13">
        <v>44286</v>
      </c>
      <c r="C56" s="14">
        <v>343</v>
      </c>
      <c r="D56" s="15">
        <v>302581</v>
      </c>
      <c r="E56" s="21" t="s">
        <v>68</v>
      </c>
      <c r="F56" s="22" t="s">
        <v>72</v>
      </c>
      <c r="G56" s="18">
        <v>750</v>
      </c>
      <c r="H56" s="18">
        <v>0</v>
      </c>
      <c r="I56" s="19">
        <f t="shared" si="1"/>
        <v>750</v>
      </c>
    </row>
    <row r="57" spans="2:9" s="12" customFormat="1" ht="20.100000000000001" customHeight="1" x14ac:dyDescent="0.3">
      <c r="B57" s="13">
        <v>44286</v>
      </c>
      <c r="C57" s="14">
        <v>344</v>
      </c>
      <c r="D57" s="15">
        <v>302582</v>
      </c>
      <c r="E57" s="21" t="s">
        <v>68</v>
      </c>
      <c r="F57" s="22" t="s">
        <v>73</v>
      </c>
      <c r="G57" s="18">
        <v>970</v>
      </c>
      <c r="H57" s="18">
        <v>0</v>
      </c>
      <c r="I57" s="19">
        <f t="shared" si="1"/>
        <v>970</v>
      </c>
    </row>
    <row r="58" spans="2:9" s="12" customFormat="1" ht="20.100000000000001" customHeight="1" x14ac:dyDescent="0.3">
      <c r="B58" s="13">
        <v>44286</v>
      </c>
      <c r="C58" s="14">
        <v>345</v>
      </c>
      <c r="D58" s="15">
        <v>302583</v>
      </c>
      <c r="E58" s="21" t="s">
        <v>11</v>
      </c>
      <c r="F58" s="22" t="s">
        <v>74</v>
      </c>
      <c r="G58" s="18">
        <v>33.33</v>
      </c>
      <c r="H58" s="18">
        <v>6.67</v>
      </c>
      <c r="I58" s="19">
        <f t="shared" si="1"/>
        <v>40</v>
      </c>
    </row>
    <row r="59" spans="2:9" s="12" customFormat="1" ht="20.100000000000001" customHeight="1" x14ac:dyDescent="0.3">
      <c r="B59" s="23">
        <v>44295</v>
      </c>
      <c r="C59" s="14" t="s">
        <v>75</v>
      </c>
      <c r="D59" s="14">
        <v>302585</v>
      </c>
      <c r="E59" s="15">
        <v>2157012</v>
      </c>
      <c r="F59" s="17" t="s">
        <v>76</v>
      </c>
      <c r="G59" s="19">
        <v>4836.1899999999996</v>
      </c>
      <c r="H59" s="18">
        <v>0</v>
      </c>
      <c r="I59" s="19">
        <f t="shared" si="1"/>
        <v>4836.1899999999996</v>
      </c>
    </row>
    <row r="60" spans="2:9" s="12" customFormat="1" ht="20.100000000000001" customHeight="1" x14ac:dyDescent="0.3">
      <c r="B60" s="23">
        <v>44295</v>
      </c>
      <c r="C60" s="14" t="s">
        <v>77</v>
      </c>
      <c r="D60" s="15">
        <v>302586</v>
      </c>
      <c r="E60" s="15">
        <v>2157012</v>
      </c>
      <c r="F60" s="17" t="s">
        <v>78</v>
      </c>
      <c r="G60" s="19">
        <v>530.91999999999996</v>
      </c>
      <c r="H60" s="18">
        <v>0</v>
      </c>
      <c r="I60" s="19">
        <f t="shared" si="1"/>
        <v>530.91999999999996</v>
      </c>
    </row>
    <row r="61" spans="2:9" s="12" customFormat="1" ht="20.100000000000001" customHeight="1" x14ac:dyDescent="0.3">
      <c r="B61" s="23">
        <v>44295</v>
      </c>
      <c r="C61" s="14" t="s">
        <v>79</v>
      </c>
      <c r="D61" s="15">
        <v>302587</v>
      </c>
      <c r="E61" s="21">
        <v>210222</v>
      </c>
      <c r="F61" s="22" t="s">
        <v>80</v>
      </c>
      <c r="G61" s="19">
        <v>3000</v>
      </c>
      <c r="H61" s="18">
        <v>600</v>
      </c>
      <c r="I61" s="19">
        <f t="shared" si="1"/>
        <v>3600</v>
      </c>
    </row>
    <row r="62" spans="2:9" s="12" customFormat="1" ht="20.100000000000001" customHeight="1" x14ac:dyDescent="0.3">
      <c r="B62" s="23">
        <v>44295</v>
      </c>
      <c r="C62" s="14" t="s">
        <v>81</v>
      </c>
      <c r="D62" s="15">
        <v>302588</v>
      </c>
      <c r="E62" s="21" t="s">
        <v>82</v>
      </c>
      <c r="F62" s="22" t="s">
        <v>83</v>
      </c>
      <c r="G62" s="24">
        <v>1099.8</v>
      </c>
      <c r="H62" s="18">
        <v>219.96</v>
      </c>
      <c r="I62" s="19">
        <f t="shared" si="1"/>
        <v>1319.76</v>
      </c>
    </row>
    <row r="63" spans="2:9" s="12" customFormat="1" ht="20.100000000000001" customHeight="1" x14ac:dyDescent="0.3">
      <c r="B63" s="23">
        <v>44295</v>
      </c>
      <c r="C63" s="14" t="s">
        <v>84</v>
      </c>
      <c r="D63" s="15">
        <v>302589</v>
      </c>
      <c r="E63" s="21">
        <v>219409</v>
      </c>
      <c r="F63" s="22" t="s">
        <v>85</v>
      </c>
      <c r="G63" s="19">
        <v>1625</v>
      </c>
      <c r="H63" s="18">
        <v>0</v>
      </c>
      <c r="I63" s="19">
        <f t="shared" si="1"/>
        <v>1625</v>
      </c>
    </row>
    <row r="64" spans="2:9" s="12" customFormat="1" ht="20.100000000000001" customHeight="1" x14ac:dyDescent="0.3">
      <c r="B64" s="23">
        <v>44295</v>
      </c>
      <c r="C64" s="14" t="s">
        <v>86</v>
      </c>
      <c r="D64" s="15">
        <v>302590</v>
      </c>
      <c r="E64" s="21" t="s">
        <v>87</v>
      </c>
      <c r="F64" s="22" t="s">
        <v>88</v>
      </c>
      <c r="G64" s="19">
        <v>2230</v>
      </c>
      <c r="H64" s="18">
        <v>446</v>
      </c>
      <c r="I64" s="19">
        <f t="shared" si="1"/>
        <v>2676</v>
      </c>
    </row>
    <row r="65" spans="2:9" s="12" customFormat="1" ht="20.100000000000001" customHeight="1" x14ac:dyDescent="0.3">
      <c r="B65" s="23">
        <v>44295</v>
      </c>
      <c r="C65" s="14" t="s">
        <v>89</v>
      </c>
      <c r="D65" s="15">
        <v>302590</v>
      </c>
      <c r="E65" s="21" t="s">
        <v>90</v>
      </c>
      <c r="F65" s="22" t="s">
        <v>91</v>
      </c>
      <c r="G65" s="19">
        <v>210</v>
      </c>
      <c r="H65" s="18">
        <v>42</v>
      </c>
      <c r="I65" s="19">
        <f t="shared" si="1"/>
        <v>252</v>
      </c>
    </row>
    <row r="66" spans="2:9" s="12" customFormat="1" ht="20.100000000000001" customHeight="1" x14ac:dyDescent="0.3">
      <c r="B66" s="25">
        <v>44308</v>
      </c>
      <c r="C66" s="14" t="s">
        <v>11</v>
      </c>
      <c r="D66" s="21" t="s">
        <v>11</v>
      </c>
      <c r="E66" s="21" t="s">
        <v>11</v>
      </c>
      <c r="F66" s="22" t="s">
        <v>92</v>
      </c>
      <c r="G66" s="24">
        <v>65</v>
      </c>
      <c r="H66" s="24">
        <v>0</v>
      </c>
      <c r="I66" s="19">
        <f t="shared" si="1"/>
        <v>65</v>
      </c>
    </row>
    <row r="67" spans="2:9" s="12" customFormat="1" ht="20.100000000000001" customHeight="1" x14ac:dyDescent="0.3">
      <c r="B67" s="13"/>
      <c r="C67" s="14"/>
      <c r="D67" s="14"/>
      <c r="E67" s="21"/>
      <c r="F67" s="22"/>
      <c r="G67" s="26">
        <f>SUM(G6:G66)</f>
        <v>151307.53</v>
      </c>
      <c r="H67" s="26">
        <f>SUM(H6:H66)</f>
        <v>5661.42</v>
      </c>
      <c r="I67" s="26">
        <f>SUM(I6:I66)</f>
        <v>156968.95000000004</v>
      </c>
    </row>
    <row r="68" spans="2:9" s="12" customFormat="1" ht="20.100000000000001" customHeight="1" x14ac:dyDescent="0.3">
      <c r="B68" s="27" t="s">
        <v>93</v>
      </c>
      <c r="C68" s="14"/>
      <c r="D68" s="14"/>
      <c r="E68" s="21"/>
      <c r="F68" s="22"/>
      <c r="G68" s="18"/>
      <c r="H68" s="18"/>
      <c r="I68" s="19"/>
    </row>
    <row r="69" spans="2:9" s="12" customFormat="1" ht="20.100000000000001" customHeight="1" x14ac:dyDescent="0.3">
      <c r="B69" s="28">
        <v>44251</v>
      </c>
      <c r="C69" s="29" t="s">
        <v>11</v>
      </c>
      <c r="D69" s="29" t="s">
        <v>94</v>
      </c>
      <c r="E69" s="30" t="s">
        <v>13</v>
      </c>
      <c r="F69" s="31" t="s">
        <v>95</v>
      </c>
      <c r="G69" s="32">
        <v>0</v>
      </c>
      <c r="H69" s="32">
        <v>-66523.17</v>
      </c>
      <c r="I69" s="19">
        <f t="shared" ref="I69:I79" si="2">SUM(G69:H69)</f>
        <v>-66523.17</v>
      </c>
    </row>
    <row r="70" spans="2:9" s="12" customFormat="1" ht="20.100000000000001" customHeight="1" x14ac:dyDescent="0.3">
      <c r="B70" s="28">
        <v>44253</v>
      </c>
      <c r="C70" s="29" t="s">
        <v>11</v>
      </c>
      <c r="D70" s="33" t="s">
        <v>96</v>
      </c>
      <c r="E70" s="34" t="s">
        <v>11</v>
      </c>
      <c r="F70" s="35" t="s">
        <v>97</v>
      </c>
      <c r="G70" s="18">
        <v>-1065.8599999999999</v>
      </c>
      <c r="H70" s="32">
        <v>0</v>
      </c>
      <c r="I70" s="19">
        <f t="shared" si="2"/>
        <v>-1065.8599999999999</v>
      </c>
    </row>
    <row r="71" spans="2:9" s="12" customFormat="1" ht="20.100000000000001" customHeight="1" x14ac:dyDescent="0.3">
      <c r="B71" s="36">
        <v>43887</v>
      </c>
      <c r="C71" s="29" t="s">
        <v>11</v>
      </c>
      <c r="D71" s="29" t="s">
        <v>11</v>
      </c>
      <c r="E71" s="37" t="s">
        <v>98</v>
      </c>
      <c r="F71" s="35" t="s">
        <v>99</v>
      </c>
      <c r="G71" s="18">
        <v>-502.5</v>
      </c>
      <c r="H71" s="32">
        <v>0</v>
      </c>
      <c r="I71" s="19">
        <f t="shared" si="2"/>
        <v>-502.5</v>
      </c>
    </row>
    <row r="72" spans="2:9" s="12" customFormat="1" ht="20.100000000000001" customHeight="1" x14ac:dyDescent="0.3">
      <c r="B72" s="36">
        <v>43887</v>
      </c>
      <c r="C72" s="29" t="s">
        <v>11</v>
      </c>
      <c r="D72" s="29" t="s">
        <v>11</v>
      </c>
      <c r="E72" s="37" t="s">
        <v>98</v>
      </c>
      <c r="F72" s="35" t="s">
        <v>100</v>
      </c>
      <c r="G72" s="18">
        <v>-765</v>
      </c>
      <c r="H72" s="32">
        <v>0</v>
      </c>
      <c r="I72" s="19">
        <f t="shared" si="2"/>
        <v>-765</v>
      </c>
    </row>
    <row r="73" spans="2:9" s="12" customFormat="1" ht="20.100000000000001" customHeight="1" x14ac:dyDescent="0.3">
      <c r="B73" s="36">
        <v>43887</v>
      </c>
      <c r="C73" s="29" t="s">
        <v>11</v>
      </c>
      <c r="D73" s="29" t="s">
        <v>11</v>
      </c>
      <c r="E73" s="37" t="s">
        <v>98</v>
      </c>
      <c r="F73" s="35" t="s">
        <v>101</v>
      </c>
      <c r="G73" s="18">
        <v>-532.5</v>
      </c>
      <c r="H73" s="32">
        <v>0</v>
      </c>
      <c r="I73" s="19">
        <f t="shared" si="2"/>
        <v>-532.5</v>
      </c>
    </row>
    <row r="74" spans="2:9" s="12" customFormat="1" ht="20.100000000000001" customHeight="1" x14ac:dyDescent="0.3">
      <c r="B74" s="36">
        <v>44306</v>
      </c>
      <c r="C74" s="29" t="s">
        <v>11</v>
      </c>
      <c r="D74" s="37" t="s">
        <v>102</v>
      </c>
      <c r="E74" s="37" t="s">
        <v>102</v>
      </c>
      <c r="F74" s="35" t="s">
        <v>103</v>
      </c>
      <c r="G74" s="24">
        <v>-200</v>
      </c>
      <c r="H74" s="38">
        <v>0</v>
      </c>
      <c r="I74" s="19">
        <f t="shared" si="2"/>
        <v>-200</v>
      </c>
    </row>
    <row r="75" spans="2:9" s="12" customFormat="1" ht="20.100000000000001" customHeight="1" x14ac:dyDescent="0.3">
      <c r="B75" s="28">
        <v>44295</v>
      </c>
      <c r="C75" s="39" t="s">
        <v>11</v>
      </c>
      <c r="D75" s="39" t="s">
        <v>11</v>
      </c>
      <c r="E75" s="33">
        <v>4618894</v>
      </c>
      <c r="F75" s="35" t="s">
        <v>104</v>
      </c>
      <c r="G75" s="24">
        <v>-6000</v>
      </c>
      <c r="H75" s="38">
        <v>0</v>
      </c>
      <c r="I75" s="19">
        <f t="shared" si="2"/>
        <v>-6000</v>
      </c>
    </row>
    <row r="76" spans="2:9" s="12" customFormat="1" ht="20.100000000000001" customHeight="1" x14ac:dyDescent="0.3">
      <c r="B76" s="36">
        <v>44293</v>
      </c>
      <c r="C76" s="39" t="s">
        <v>11</v>
      </c>
      <c r="D76" s="39" t="s">
        <v>11</v>
      </c>
      <c r="E76" s="33">
        <v>4618894</v>
      </c>
      <c r="F76" s="40" t="s">
        <v>105</v>
      </c>
      <c r="G76" s="24">
        <v>-399030</v>
      </c>
      <c r="H76" s="38">
        <v>0</v>
      </c>
      <c r="I76" s="19">
        <f t="shared" si="2"/>
        <v>-399030</v>
      </c>
    </row>
    <row r="77" spans="2:9" s="12" customFormat="1" ht="20.100000000000001" customHeight="1" x14ac:dyDescent="0.3">
      <c r="B77" s="36">
        <v>44306</v>
      </c>
      <c r="C77" s="29" t="s">
        <v>11</v>
      </c>
      <c r="D77" s="37" t="s">
        <v>102</v>
      </c>
      <c r="E77" s="37" t="s">
        <v>102</v>
      </c>
      <c r="F77" s="35" t="s">
        <v>106</v>
      </c>
      <c r="G77" s="24">
        <v>-65</v>
      </c>
      <c r="H77" s="38">
        <v>0</v>
      </c>
      <c r="I77" s="19">
        <f t="shared" si="2"/>
        <v>-65</v>
      </c>
    </row>
    <row r="78" spans="2:9" s="12" customFormat="1" ht="20.100000000000001" customHeight="1" x14ac:dyDescent="0.3">
      <c r="B78" s="36">
        <v>44306</v>
      </c>
      <c r="C78" s="29" t="s">
        <v>11</v>
      </c>
      <c r="D78" s="37" t="s">
        <v>102</v>
      </c>
      <c r="E78" s="37" t="s">
        <v>102</v>
      </c>
      <c r="F78" s="35" t="s">
        <v>107</v>
      </c>
      <c r="G78" s="19">
        <v>-100</v>
      </c>
      <c r="H78" s="38">
        <v>0</v>
      </c>
      <c r="I78" s="19">
        <f t="shared" si="2"/>
        <v>-100</v>
      </c>
    </row>
    <row r="79" spans="2:9" s="12" customFormat="1" ht="20.100000000000001" customHeight="1" x14ac:dyDescent="0.3">
      <c r="B79" s="28">
        <v>44306</v>
      </c>
      <c r="C79" s="29" t="s">
        <v>108</v>
      </c>
      <c r="D79" s="33" t="s">
        <v>102</v>
      </c>
      <c r="E79" s="34" t="s">
        <v>102</v>
      </c>
      <c r="F79" s="35" t="s">
        <v>109</v>
      </c>
      <c r="G79" s="19">
        <v>-7580</v>
      </c>
      <c r="H79" s="38">
        <v>0</v>
      </c>
      <c r="I79" s="19">
        <f t="shared" si="2"/>
        <v>-7580</v>
      </c>
    </row>
    <row r="80" spans="2:9" s="12" customFormat="1" ht="20.100000000000001" customHeight="1" x14ac:dyDescent="0.3">
      <c r="B80" s="13"/>
      <c r="C80" s="14"/>
      <c r="D80" s="15"/>
      <c r="E80" s="21"/>
      <c r="F80" s="22"/>
      <c r="G80" s="26">
        <f>SUM(G69:G79)</f>
        <v>-415840.86</v>
      </c>
      <c r="H80" s="26">
        <f>SUM(H69:H79)</f>
        <v>-66523.17</v>
      </c>
      <c r="I80" s="26">
        <f>SUM(I69:I79)</f>
        <v>-482364.03</v>
      </c>
    </row>
    <row r="82" spans="6:8" x14ac:dyDescent="0.3">
      <c r="F82" s="9" t="s">
        <v>110</v>
      </c>
      <c r="G82" s="10"/>
      <c r="H82" s="10"/>
    </row>
    <row r="83" spans="6:8" x14ac:dyDescent="0.3">
      <c r="F83" s="9"/>
      <c r="G83" s="11"/>
      <c r="H83" s="11"/>
    </row>
    <row r="84" spans="6:8" x14ac:dyDescent="0.3">
      <c r="F84" s="9" t="s">
        <v>111</v>
      </c>
      <c r="G84" s="10"/>
      <c r="H84" s="10"/>
    </row>
  </sheetData>
  <mergeCells count="1">
    <mergeCell ref="G2:I2"/>
  </mergeCells>
  <printOptions gridLines="1"/>
  <pageMargins left="0.70866141732283472" right="0.70866141732283472" top="0.74803149606299213" bottom="0.74803149606299213" header="0.31496062992125984" footer="0.31496062992125984"/>
  <pageSetup paperSize="9" scale="58" fitToHeight="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Slaughter</dc:creator>
  <cp:lastModifiedBy>Sharon Parmley</cp:lastModifiedBy>
  <cp:lastPrinted>2021-04-26T17:12:11Z</cp:lastPrinted>
  <dcterms:created xsi:type="dcterms:W3CDTF">2021-04-26T17:08:47Z</dcterms:created>
  <dcterms:modified xsi:type="dcterms:W3CDTF">2022-04-20T12:38:00Z</dcterms:modified>
</cp:coreProperties>
</file>